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9" activeTab="0"/>
  </bookViews>
  <sheets>
    <sheet name="Foglio1" sheetId="1" r:id="rId1"/>
  </sheets>
  <definedNames>
    <definedName name="_xlnm.Print_Area" localSheetId="0">'Foglio1'!$A$4:$L$45</definedName>
  </definedNames>
  <calcPr fullCalcOnLoad="1"/>
</workbook>
</file>

<file path=xl/sharedStrings.xml><?xml version="1.0" encoding="utf-8"?>
<sst xmlns="http://schemas.openxmlformats.org/spreadsheetml/2006/main" count="73" uniqueCount="59">
  <si>
    <t>ISTITUTO BUONTALENTI sede- Via San Bartolo a Cintoia 19/a – Firenze</t>
  </si>
  <si>
    <t>Riapertura vani attualmente in disuso per il nuovo anno scolastico 2017/2018</t>
  </si>
  <si>
    <t>COMPUTO METRICO ESTIMATIVO</t>
  </si>
  <si>
    <t>Prog</t>
  </si>
  <si>
    <t>Codice</t>
  </si>
  <si>
    <t>Descrizione</t>
  </si>
  <si>
    <t>Qta</t>
  </si>
  <si>
    <t>Lar</t>
  </si>
  <si>
    <t>Lun</t>
  </si>
  <si>
    <t>Alt</t>
  </si>
  <si>
    <t>Misura</t>
  </si>
  <si>
    <t>UM</t>
  </si>
  <si>
    <t>Prezzo</t>
  </si>
  <si>
    <t>Totale</t>
  </si>
  <si>
    <t>304.03.001.003</t>
  </si>
  <si>
    <t>Demolizione di pareti in cartongesso</t>
  </si>
  <si>
    <t>mq</t>
  </si>
  <si>
    <t>TOS16_02.A03.009.004</t>
  </si>
  <si>
    <t>Demolizione di pavimentazioni, massetti e vespai , escluse opere provvisionali zoccolino battiscopa di qualsiasi tipo, dimensione e spessore</t>
  </si>
  <si>
    <t>m</t>
  </si>
  <si>
    <t>Concordato</t>
  </si>
  <si>
    <t>Demolizione di pavimentazioni in linoleum compreso collante di sottofondo fino ad uno spessore di cm 5</t>
  </si>
  <si>
    <t>m²</t>
  </si>
  <si>
    <t>TOS16_02.A03.033.002</t>
  </si>
  <si>
    <t>Smontaggio di serramenti interni o esterni, a qualsiasi piano, compreso il disancoraggio di staffe, arpioni e quanto altro bloccato nelle strutture murarie, il calo e tiro in alto ed accatastamento entro un raggio di m 50; escluso le riprese di murature o di intonaci. Si misura la superficie libera del vano risultante, compreso eventuale fasciambotte su muri di spessore fino a cm 26 per infissi in metallo</t>
  </si>
  <si>
    <t>TOS16_02.A07.011.001</t>
  </si>
  <si>
    <t>Scarrettamento dei materiali di risulta in ambito di cantiere per distanze non superiori a m 50,00. da demolizioni di qualsiasi genere</t>
  </si>
  <si>
    <t>m³</t>
  </si>
  <si>
    <t>TOS16_02.A07.001.001</t>
  </si>
  <si>
    <t>Carico, traporto e scarico a mano su autocarro portata mc 3,50</t>
  </si>
  <si>
    <t>TOS16_01.C02.001.001</t>
  </si>
  <si>
    <t>Pareti divisorie in lastre di cartongesso dello spessore di 12,5 mm., fissate mediante viti autoperforanti a una struttura costituita da profilati in lamiera di acciaio zincato da 0,6 mm. , con montanti ad interasse di 600 mm. e guide al pavimento e soffitto fissate alle strutture, compresa la formazione degli spigoli vivi, retinati o sporgenti, la rete per la stuccatura dei giunti e la sigillatura. L'attacco con il soffitto con nastro vinilico adesivo e la formazione di eventuali vani porta e vani finestra, con i contorni dotati di profilati metallici per il fissaggio dei serramenti. Con una lastra di cartongesso su entrambi i lati della parete</t>
  </si>
  <si>
    <t>OO.PP 251.04.002.003</t>
  </si>
  <si>
    <t>PORTA IN ALLUMINIO A DUE ANTE, con chiusura A GIUNTO APERTO con doppia guarnizione e senza taglio termico, in profilati tubolari piani estrusi in lega di alluminio, con elementi fissi ed apribili, manopole, apparecchi, leve e compassi ecc.: come 251.4.2.1, ma dimensioni 65-75x20 mm e 75-85x20 mm (peso da 13 a 15 kg/mq)</t>
  </si>
  <si>
    <t>TOS16_01.E02.021.001</t>
  </si>
  <si>
    <t>Pavimento in linoleum unito o variegato di qualsiasi colore, rispondente alle norme DIN 18171, fornito in rotoli, posto in opera con idoneo collante acrilico in dispersione acquosa. Compresa la preparazione del piano superiore del massetto di sottofondo, quest'ultimo da pagarsi a parte, con malta autolivellante, tagli, sfridi e la pulitura finale. spessore di 2,5 mm</t>
  </si>
  <si>
    <t>OO.PP 041.02.014.001.001</t>
  </si>
  <si>
    <t>BATTISCOPA IN PVC estruso: in rotoli, h 10 cm, flessibile</t>
  </si>
  <si>
    <t>TOS16_01.E02.001.021</t>
  </si>
  <si>
    <t>Posa in opera di piastrelle, posate lineari a colla su sottofondo precostituito, compreso sigillature dei giunti, distanziatori (mm. 3) e pulizia finale, secondo la UNI 11493:2013. Zoccolino battiscopa</t>
  </si>
  <si>
    <t>ml</t>
  </si>
  <si>
    <t>OO.PP 335.01.005.001</t>
  </si>
  <si>
    <t>FISSATIVO ALL'ACQUA dato in una sola mano su pareti e soffitti: vinilico per locali di altezza fino a m 4,50 (per interni)</t>
  </si>
  <si>
    <t xml:space="preserve"> - pareti 500 buont+100 Marco Polo * 20%</t>
  </si>
  <si>
    <t>TOS16_01.F04.007.001</t>
  </si>
  <si>
    <t>Stuccatura parziale per la ripresa di crinature e scalfiture, compresa carteggiatura, per locali di altezza fino a m 4,50 con stucco emulsionato in acqua</t>
  </si>
  <si>
    <t>TOS16_01.F04.004.004</t>
  </si>
  <si>
    <t>Verniciatura per interni su intonaco nuovo o preparato con idropittura lavabile previa mano di fissativo</t>
  </si>
  <si>
    <t>Fornitura e posa in opera di pellicola di sicurezza trasparenti per vetrature compreso tutto quanto necessario per dare il titolo finito a perfetta regola d'arte</t>
  </si>
  <si>
    <t>TOS16_RU.M01.001.003</t>
  </si>
  <si>
    <t>Operaio edile Qualificato. economie varie</t>
  </si>
  <si>
    <t>ora</t>
  </si>
  <si>
    <t>Ore 16 buontalenti + 24 Marco Polo</t>
  </si>
  <si>
    <t>TOS16_RU.M01.001.004</t>
  </si>
  <si>
    <t>Operaio edile Comune..economie varie</t>
  </si>
  <si>
    <t>concordati</t>
  </si>
  <si>
    <t>Oneri sicurezza</t>
  </si>
  <si>
    <t>cad</t>
  </si>
  <si>
    <t>TOTALE ESCLUSO IVA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</si>
</sst>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 &quot;* #,##0.00_-;&quot;-€ &quot;* #,##0.00_-;_-&quot;€ &quot;* \-??_-;_-@_-"/>
    <numFmt numFmtId="165" formatCode="#,##0.00##"/>
  </numFmts>
  <fonts count="3">
    <font>
      <sz val="10"/>
      <name val="Arial"/>
      <family val="2"/>
    </font>
    <font>
      <sz val="11"/>
      <color indexed="8"/>
      <name val="Calibri"/>
      <family val="2"/>
    </font>
    <font>
      <b/>
      <sz val="11"/>
      <color indexed="8"/>
      <name val="Calibri"/>
      <family val="2"/>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164" fontId="1" fillId="0" borderId="0">
      <alignment/>
      <protection/>
    </xf>
    <xf numFmtId="42" fontId="0" fillId="0" borderId="0" applyFill="0" applyBorder="0" applyAlignment="0" applyProtection="0"/>
  </cellStyleXfs>
  <cellXfs count="18">
    <xf numFmtId="0" fontId="0" fillId="0" borderId="0" xfId="0" applyAlignment="1">
      <alignment/>
    </xf>
    <xf numFmtId="0" fontId="1" fillId="0" borderId="0" xfId="15" applyAlignment="1">
      <alignment vertical="center"/>
      <protection/>
    </xf>
    <xf numFmtId="0" fontId="1" fillId="0" borderId="0" xfId="15" applyAlignment="1">
      <alignment vertical="center" wrapText="1"/>
      <protection/>
    </xf>
    <xf numFmtId="164" fontId="1" fillId="0" borderId="0" xfId="19" applyFont="1" applyFill="1" applyBorder="1" applyAlignment="1" applyProtection="1">
      <alignment vertical="center"/>
      <protection/>
    </xf>
    <xf numFmtId="0" fontId="1" fillId="0" borderId="1" xfId="15" applyFont="1" applyBorder="1" applyAlignment="1">
      <alignment vertical="center"/>
      <protection/>
    </xf>
    <xf numFmtId="49" fontId="1" fillId="0" borderId="1" xfId="15" applyNumberFormat="1" applyFont="1" applyBorder="1" applyAlignment="1">
      <alignment vertical="center" wrapText="1"/>
      <protection/>
    </xf>
    <xf numFmtId="0" fontId="1" fillId="0" borderId="1" xfId="15" applyFont="1" applyBorder="1" applyAlignment="1">
      <alignment vertical="center" wrapText="1"/>
      <protection/>
    </xf>
    <xf numFmtId="49" fontId="1" fillId="0" borderId="1" xfId="15" applyNumberFormat="1" applyFont="1" applyBorder="1" applyAlignment="1">
      <alignment vertical="center"/>
      <protection/>
    </xf>
    <xf numFmtId="165" fontId="1" fillId="0" borderId="1" xfId="15" applyNumberFormat="1" applyFont="1" applyBorder="1" applyAlignment="1">
      <alignment vertical="center"/>
      <protection/>
    </xf>
    <xf numFmtId="164" fontId="1" fillId="0" borderId="1" xfId="19" applyFont="1" applyFill="1" applyBorder="1" applyAlignment="1" applyProtection="1">
      <alignment vertical="center"/>
      <protection/>
    </xf>
    <xf numFmtId="0" fontId="1" fillId="0" borderId="2" xfId="15" applyBorder="1" applyAlignment="1">
      <alignment vertical="center"/>
      <protection/>
    </xf>
    <xf numFmtId="0" fontId="1" fillId="0" borderId="3" xfId="15" applyBorder="1" applyAlignment="1">
      <alignment vertical="center" wrapText="1"/>
      <protection/>
    </xf>
    <xf numFmtId="0" fontId="2" fillId="0" borderId="3" xfId="15" applyFont="1" applyBorder="1" applyAlignment="1">
      <alignment vertical="center" wrapText="1"/>
      <protection/>
    </xf>
    <xf numFmtId="0" fontId="1" fillId="0" borderId="3" xfId="15" applyBorder="1" applyAlignment="1">
      <alignment vertical="center"/>
      <protection/>
    </xf>
    <xf numFmtId="164" fontId="1" fillId="0" borderId="3" xfId="19" applyFont="1" applyFill="1" applyBorder="1" applyAlignment="1" applyProtection="1">
      <alignment vertical="center"/>
      <protection/>
    </xf>
    <xf numFmtId="164" fontId="2" fillId="0" borderId="1" xfId="19" applyFont="1" applyFill="1" applyBorder="1" applyAlignment="1" applyProtection="1">
      <alignment vertical="center"/>
      <protection/>
    </xf>
    <xf numFmtId="0" fontId="2" fillId="2" borderId="1" xfId="15" applyFont="1" applyFill="1" applyBorder="1" applyAlignment="1">
      <alignment horizontal="center" vertical="center"/>
      <protection/>
    </xf>
    <xf numFmtId="0" fontId="2" fillId="2" borderId="1" xfId="15" applyFont="1" applyFill="1" applyBorder="1" applyAlignment="1">
      <alignment vertical="center"/>
      <protection/>
    </xf>
  </cellXfs>
  <cellStyles count="7">
    <cellStyle name="Normal" xfId="0"/>
    <cellStyle name="Excel Built-in Normal"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workbookViewId="0" topLeftCell="A28">
      <selection activeCell="P11" sqref="P11"/>
    </sheetView>
  </sheetViews>
  <sheetFormatPr defaultColWidth="9.140625" defaultRowHeight="12.75"/>
  <cols>
    <col min="1" max="1" width="5.00390625" style="1" customWidth="1"/>
    <col min="2" max="2" width="13.140625" style="2" customWidth="1"/>
    <col min="3" max="3" width="39.8515625" style="2" customWidth="1"/>
    <col min="4" max="4" width="5.57421875" style="1" customWidth="1"/>
    <col min="5" max="5" width="3.57421875" style="1" customWidth="1"/>
    <col min="6" max="6" width="4.140625" style="1" customWidth="1"/>
    <col min="7" max="7" width="3.57421875" style="1" customWidth="1"/>
    <col min="8" max="8" width="7.00390625" style="1" customWidth="1"/>
    <col min="9" max="9" width="4.00390625" style="1" customWidth="1"/>
    <col min="10" max="10" width="6.57421875" style="1" customWidth="1"/>
    <col min="11" max="11" width="9.421875" style="3" customWidth="1"/>
    <col min="12" max="12" width="14.421875" style="3" customWidth="1"/>
    <col min="13" max="16384" width="9.140625" style="1" customWidth="1"/>
  </cols>
  <sheetData>
    <row r="1" spans="1:12" ht="15">
      <c r="A1" s="16" t="s">
        <v>0</v>
      </c>
      <c r="B1" s="16"/>
      <c r="C1" s="16"/>
      <c r="D1" s="16"/>
      <c r="E1" s="16"/>
      <c r="F1" s="16"/>
      <c r="G1" s="16"/>
      <c r="H1" s="16"/>
      <c r="I1" s="16"/>
      <c r="J1" s="16"/>
      <c r="K1" s="16"/>
      <c r="L1" s="16"/>
    </row>
    <row r="2" spans="1:12" ht="15">
      <c r="A2" s="16" t="s">
        <v>1</v>
      </c>
      <c r="B2" s="16"/>
      <c r="C2" s="16"/>
      <c r="D2" s="16"/>
      <c r="E2" s="16"/>
      <c r="F2" s="16"/>
      <c r="G2" s="16"/>
      <c r="H2" s="16"/>
      <c r="I2" s="16"/>
      <c r="J2" s="16"/>
      <c r="K2" s="16"/>
      <c r="L2" s="16"/>
    </row>
    <row r="3" spans="1:12" ht="15">
      <c r="A3" s="16" t="s">
        <v>2</v>
      </c>
      <c r="B3" s="16"/>
      <c r="C3" s="16"/>
      <c r="D3" s="16"/>
      <c r="E3" s="16"/>
      <c r="F3" s="16"/>
      <c r="G3" s="16"/>
      <c r="H3" s="16"/>
      <c r="I3" s="16"/>
      <c r="J3" s="16"/>
      <c r="K3" s="16"/>
      <c r="L3" s="16"/>
    </row>
    <row r="4" spans="1:12" ht="15">
      <c r="A4" s="17"/>
      <c r="B4" s="17"/>
      <c r="C4" s="17"/>
      <c r="D4" s="17"/>
      <c r="E4" s="17"/>
      <c r="F4" s="17"/>
      <c r="G4" s="17"/>
      <c r="H4" s="17"/>
      <c r="I4" s="17"/>
      <c r="J4" s="17"/>
      <c r="K4" s="17"/>
      <c r="L4" s="17"/>
    </row>
    <row r="5" spans="1:12" ht="15">
      <c r="A5" s="4" t="s">
        <v>3</v>
      </c>
      <c r="B5" s="5" t="s">
        <v>4</v>
      </c>
      <c r="C5" s="6" t="s">
        <v>5</v>
      </c>
      <c r="D5" s="7" t="s">
        <v>6</v>
      </c>
      <c r="E5" s="7" t="s">
        <v>7</v>
      </c>
      <c r="F5" s="7" t="s">
        <v>8</v>
      </c>
      <c r="G5" s="7" t="s">
        <v>9</v>
      </c>
      <c r="H5" s="8" t="s">
        <v>10</v>
      </c>
      <c r="I5" s="7" t="s">
        <v>11</v>
      </c>
      <c r="J5" s="8" t="s">
        <v>6</v>
      </c>
      <c r="K5" s="9" t="s">
        <v>12</v>
      </c>
      <c r="L5" s="9" t="s">
        <v>13</v>
      </c>
    </row>
    <row r="6" spans="1:12" ht="30">
      <c r="A6" s="4">
        <v>1</v>
      </c>
      <c r="B6" s="5" t="s">
        <v>14</v>
      </c>
      <c r="C6" s="6" t="s">
        <v>15</v>
      </c>
      <c r="D6" s="7"/>
      <c r="E6" s="7"/>
      <c r="F6" s="7"/>
      <c r="G6" s="7"/>
      <c r="H6" s="8"/>
      <c r="I6" s="7" t="s">
        <v>16</v>
      </c>
      <c r="J6" s="8">
        <v>80</v>
      </c>
      <c r="K6" s="9">
        <v>11.26</v>
      </c>
      <c r="L6" s="9">
        <f>J6*K6</f>
        <v>900.8</v>
      </c>
    </row>
    <row r="7" spans="1:12" ht="15">
      <c r="A7" s="4"/>
      <c r="B7" s="5"/>
      <c r="C7" s="6"/>
      <c r="D7" s="7"/>
      <c r="E7" s="7"/>
      <c r="F7" s="7"/>
      <c r="G7" s="7"/>
      <c r="H7" s="8"/>
      <c r="I7" s="7"/>
      <c r="J7" s="8"/>
      <c r="K7" s="9"/>
      <c r="L7" s="9"/>
    </row>
    <row r="8" spans="1:12" ht="60">
      <c r="A8" s="4">
        <v>2</v>
      </c>
      <c r="B8" s="5" t="s">
        <v>17</v>
      </c>
      <c r="C8" s="6" t="s">
        <v>18</v>
      </c>
      <c r="D8" s="7"/>
      <c r="E8" s="7"/>
      <c r="F8" s="7"/>
      <c r="G8" s="7"/>
      <c r="H8" s="8"/>
      <c r="I8" s="7" t="s">
        <v>19</v>
      </c>
      <c r="J8" s="8">
        <v>175</v>
      </c>
      <c r="K8" s="9">
        <v>4.2</v>
      </c>
      <c r="L8" s="9">
        <f>J8*K8</f>
        <v>735</v>
      </c>
    </row>
    <row r="9" spans="1:12" ht="15">
      <c r="A9" s="4"/>
      <c r="B9" s="5"/>
      <c r="C9" s="6"/>
      <c r="D9" s="7"/>
      <c r="E9" s="7"/>
      <c r="F9" s="7"/>
      <c r="G9" s="7"/>
      <c r="H9" s="8"/>
      <c r="I9" s="7"/>
      <c r="J9" s="8"/>
      <c r="K9" s="9"/>
      <c r="L9" s="9"/>
    </row>
    <row r="10" spans="1:12" ht="45">
      <c r="A10" s="4">
        <v>3</v>
      </c>
      <c r="B10" s="5" t="s">
        <v>20</v>
      </c>
      <c r="C10" s="6" t="s">
        <v>21</v>
      </c>
      <c r="D10" s="7"/>
      <c r="E10" s="7"/>
      <c r="F10" s="7"/>
      <c r="G10" s="7"/>
      <c r="H10" s="8"/>
      <c r="I10" s="7" t="s">
        <v>22</v>
      </c>
      <c r="J10" s="8">
        <v>315</v>
      </c>
      <c r="K10" s="9">
        <v>12</v>
      </c>
      <c r="L10" s="9">
        <f>J10*K10</f>
        <v>3780</v>
      </c>
    </row>
    <row r="11" spans="1:12" ht="15">
      <c r="A11" s="4"/>
      <c r="B11" s="5"/>
      <c r="C11" s="6"/>
      <c r="D11" s="7"/>
      <c r="E11" s="7"/>
      <c r="F11" s="7"/>
      <c r="G11" s="7"/>
      <c r="H11" s="8"/>
      <c r="I11" s="7"/>
      <c r="J11" s="8"/>
      <c r="K11" s="9"/>
      <c r="L11" s="9"/>
    </row>
    <row r="12" spans="1:12" ht="165">
      <c r="A12" s="4">
        <v>4</v>
      </c>
      <c r="B12" s="5" t="s">
        <v>23</v>
      </c>
      <c r="C12" s="6" t="s">
        <v>24</v>
      </c>
      <c r="D12" s="7"/>
      <c r="E12" s="7"/>
      <c r="F12" s="7"/>
      <c r="G12" s="7"/>
      <c r="H12" s="8"/>
      <c r="I12" s="7" t="s">
        <v>22</v>
      </c>
      <c r="J12" s="8">
        <v>32</v>
      </c>
      <c r="K12" s="9">
        <v>23.08</v>
      </c>
      <c r="L12" s="9">
        <f>J12*K12</f>
        <v>738.56</v>
      </c>
    </row>
    <row r="13" spans="1:12" ht="15">
      <c r="A13" s="4"/>
      <c r="B13" s="5"/>
      <c r="C13" s="6"/>
      <c r="D13" s="7"/>
      <c r="E13" s="7"/>
      <c r="F13" s="7"/>
      <c r="G13" s="7"/>
      <c r="H13" s="8"/>
      <c r="I13" s="7"/>
      <c r="J13" s="8"/>
      <c r="K13" s="9"/>
      <c r="L13" s="9"/>
    </row>
    <row r="14" spans="1:12" ht="60">
      <c r="A14" s="4">
        <v>5</v>
      </c>
      <c r="B14" s="5" t="s">
        <v>25</v>
      </c>
      <c r="C14" s="6" t="s">
        <v>26</v>
      </c>
      <c r="D14" s="7"/>
      <c r="E14" s="7"/>
      <c r="F14" s="7"/>
      <c r="G14" s="7"/>
      <c r="H14" s="8"/>
      <c r="I14" s="7" t="s">
        <v>27</v>
      </c>
      <c r="J14" s="8">
        <v>16</v>
      </c>
      <c r="K14" s="9">
        <v>42.36</v>
      </c>
      <c r="L14" s="9">
        <f>J14*K14</f>
        <v>677.76</v>
      </c>
    </row>
    <row r="15" spans="1:12" ht="15">
      <c r="A15" s="4"/>
      <c r="B15" s="5"/>
      <c r="C15" s="6"/>
      <c r="D15" s="7"/>
      <c r="E15" s="7"/>
      <c r="F15" s="7"/>
      <c r="G15" s="7"/>
      <c r="H15" s="8"/>
      <c r="I15" s="7"/>
      <c r="J15" s="8"/>
      <c r="K15" s="9"/>
      <c r="L15" s="9"/>
    </row>
    <row r="16" spans="1:12" ht="30">
      <c r="A16" s="4">
        <v>6</v>
      </c>
      <c r="B16" s="5" t="s">
        <v>28</v>
      </c>
      <c r="C16" s="6" t="s">
        <v>29</v>
      </c>
      <c r="D16" s="7"/>
      <c r="E16" s="7"/>
      <c r="F16" s="7"/>
      <c r="G16" s="7"/>
      <c r="H16" s="8"/>
      <c r="I16" s="7" t="s">
        <v>27</v>
      </c>
      <c r="J16" s="8">
        <v>16</v>
      </c>
      <c r="K16" s="9">
        <v>58.12</v>
      </c>
      <c r="L16" s="9">
        <f>J16*K16</f>
        <v>929.92</v>
      </c>
    </row>
    <row r="17" spans="1:12" ht="15">
      <c r="A17" s="4"/>
      <c r="B17" s="5"/>
      <c r="C17" s="6"/>
      <c r="D17" s="7"/>
      <c r="E17" s="7"/>
      <c r="F17" s="7"/>
      <c r="G17" s="7"/>
      <c r="H17" s="8"/>
      <c r="I17" s="7"/>
      <c r="J17" s="8"/>
      <c r="K17" s="9"/>
      <c r="L17" s="9"/>
    </row>
    <row r="18" spans="1:12" ht="240">
      <c r="A18" s="4">
        <v>7</v>
      </c>
      <c r="B18" s="5" t="s">
        <v>30</v>
      </c>
      <c r="C18" s="6" t="s">
        <v>31</v>
      </c>
      <c r="D18" s="7"/>
      <c r="E18" s="7"/>
      <c r="F18" s="7"/>
      <c r="G18" s="7"/>
      <c r="H18" s="8"/>
      <c r="I18" s="7" t="s">
        <v>22</v>
      </c>
      <c r="J18" s="8">
        <v>28</v>
      </c>
      <c r="K18" s="9">
        <v>39.83</v>
      </c>
      <c r="L18" s="9">
        <f>J18*K18</f>
        <v>1115.24</v>
      </c>
    </row>
    <row r="19" spans="1:12" ht="15">
      <c r="A19" s="4"/>
      <c r="B19" s="5"/>
      <c r="C19" s="6"/>
      <c r="D19" s="7"/>
      <c r="E19" s="7"/>
      <c r="F19" s="7"/>
      <c r="G19" s="7"/>
      <c r="H19" s="8"/>
      <c r="I19" s="7"/>
      <c r="J19" s="8"/>
      <c r="K19" s="9"/>
      <c r="L19" s="9"/>
    </row>
    <row r="20" spans="1:12" ht="135">
      <c r="A20" s="4">
        <v>8</v>
      </c>
      <c r="B20" s="5" t="s">
        <v>32</v>
      </c>
      <c r="C20" s="6" t="s">
        <v>33</v>
      </c>
      <c r="D20" s="7"/>
      <c r="E20" s="7"/>
      <c r="F20" s="7"/>
      <c r="G20" s="7"/>
      <c r="H20" s="8"/>
      <c r="I20" s="7" t="s">
        <v>16</v>
      </c>
      <c r="J20" s="8">
        <v>11</v>
      </c>
      <c r="K20" s="9">
        <v>286</v>
      </c>
      <c r="L20" s="9">
        <f>J20*K20</f>
        <v>3146</v>
      </c>
    </row>
    <row r="21" spans="1:12" ht="15">
      <c r="A21" s="4"/>
      <c r="B21" s="5"/>
      <c r="C21" s="6"/>
      <c r="D21" s="7"/>
      <c r="E21" s="7"/>
      <c r="F21" s="7"/>
      <c r="G21" s="7"/>
      <c r="H21" s="8"/>
      <c r="I21" s="7"/>
      <c r="J21" s="8"/>
      <c r="K21" s="9"/>
      <c r="L21" s="9"/>
    </row>
    <row r="22" spans="1:12" ht="135">
      <c r="A22" s="4">
        <v>9</v>
      </c>
      <c r="B22" s="5" t="s">
        <v>34</v>
      </c>
      <c r="C22" s="6" t="s">
        <v>35</v>
      </c>
      <c r="D22" s="7"/>
      <c r="E22" s="7"/>
      <c r="F22" s="7"/>
      <c r="G22" s="7"/>
      <c r="H22" s="8"/>
      <c r="I22" s="7" t="s">
        <v>22</v>
      </c>
      <c r="J22" s="8">
        <v>315</v>
      </c>
      <c r="K22" s="9">
        <v>38.89</v>
      </c>
      <c r="L22" s="9">
        <f>J22*K22</f>
        <v>12250.35</v>
      </c>
    </row>
    <row r="23" spans="1:12" ht="15">
      <c r="A23" s="4"/>
      <c r="B23" s="5"/>
      <c r="C23" s="6"/>
      <c r="D23" s="7"/>
      <c r="E23" s="7"/>
      <c r="F23" s="7"/>
      <c r="G23" s="7"/>
      <c r="H23" s="8"/>
      <c r="I23" s="7"/>
      <c r="J23" s="8"/>
      <c r="K23" s="9"/>
      <c r="L23" s="9"/>
    </row>
    <row r="24" spans="1:12" ht="45">
      <c r="A24" s="4">
        <v>10</v>
      </c>
      <c r="B24" s="5" t="s">
        <v>36</v>
      </c>
      <c r="C24" s="6" t="s">
        <v>37</v>
      </c>
      <c r="D24" s="7"/>
      <c r="E24" s="7"/>
      <c r="F24" s="7"/>
      <c r="G24" s="7"/>
      <c r="H24" s="8"/>
      <c r="I24" s="7" t="s">
        <v>19</v>
      </c>
      <c r="J24" s="8">
        <v>175</v>
      </c>
      <c r="K24" s="9">
        <v>2.5</v>
      </c>
      <c r="L24" s="9">
        <f>J24*K24</f>
        <v>437.5</v>
      </c>
    </row>
    <row r="25" spans="1:12" ht="15">
      <c r="A25" s="4"/>
      <c r="B25" s="5"/>
      <c r="C25" s="6"/>
      <c r="D25" s="7"/>
      <c r="E25" s="7"/>
      <c r="F25" s="7"/>
      <c r="G25" s="7"/>
      <c r="H25" s="8"/>
      <c r="I25" s="7"/>
      <c r="J25" s="8"/>
      <c r="K25" s="9"/>
      <c r="L25" s="9"/>
    </row>
    <row r="26" spans="1:12" ht="90">
      <c r="A26" s="4">
        <v>11</v>
      </c>
      <c r="B26" s="5" t="s">
        <v>38</v>
      </c>
      <c r="C26" s="6" t="s">
        <v>39</v>
      </c>
      <c r="D26" s="7"/>
      <c r="E26" s="7"/>
      <c r="F26" s="7"/>
      <c r="G26" s="7"/>
      <c r="H26" s="8"/>
      <c r="I26" s="7" t="s">
        <v>40</v>
      </c>
      <c r="J26" s="8">
        <v>180</v>
      </c>
      <c r="K26" s="9">
        <v>5.77</v>
      </c>
      <c r="L26" s="9">
        <f>J26*K26</f>
        <v>1038.6</v>
      </c>
    </row>
    <row r="27" spans="1:12" ht="15">
      <c r="A27" s="4"/>
      <c r="B27" s="5"/>
      <c r="C27" s="6"/>
      <c r="D27" s="7"/>
      <c r="E27" s="7"/>
      <c r="F27" s="7"/>
      <c r="G27" s="7"/>
      <c r="H27" s="8"/>
      <c r="I27" s="7"/>
      <c r="J27" s="8"/>
      <c r="K27" s="9"/>
      <c r="L27" s="9"/>
    </row>
    <row r="28" spans="1:12" ht="45">
      <c r="A28" s="4">
        <v>12</v>
      </c>
      <c r="B28" s="5" t="s">
        <v>41</v>
      </c>
      <c r="C28" s="6" t="s">
        <v>42</v>
      </c>
      <c r="D28" s="7"/>
      <c r="E28" s="7"/>
      <c r="F28" s="7"/>
      <c r="G28" s="7"/>
      <c r="H28" s="8"/>
      <c r="I28" s="7" t="s">
        <v>16</v>
      </c>
      <c r="J28" s="8">
        <f>600*0.2</f>
        <v>120</v>
      </c>
      <c r="K28" s="9">
        <v>1.99</v>
      </c>
      <c r="L28" s="9">
        <f>J28*K28</f>
        <v>238.8</v>
      </c>
    </row>
    <row r="29" spans="1:12" ht="15">
      <c r="A29" s="4"/>
      <c r="B29" s="5"/>
      <c r="C29" s="6" t="s">
        <v>43</v>
      </c>
      <c r="D29" s="7"/>
      <c r="E29" s="7"/>
      <c r="F29" s="7"/>
      <c r="G29" s="7"/>
      <c r="H29" s="8"/>
      <c r="I29" s="7"/>
      <c r="J29" s="8"/>
      <c r="K29" s="9"/>
      <c r="L29" s="9"/>
    </row>
    <row r="30" spans="1:12" ht="15">
      <c r="A30" s="4"/>
      <c r="B30" s="5"/>
      <c r="C30" s="6"/>
      <c r="D30" s="7"/>
      <c r="E30" s="7"/>
      <c r="F30" s="7"/>
      <c r="G30" s="7"/>
      <c r="H30" s="8"/>
      <c r="I30" s="7"/>
      <c r="J30" s="8"/>
      <c r="K30" s="9"/>
      <c r="L30" s="9"/>
    </row>
    <row r="31" spans="1:12" ht="60">
      <c r="A31" s="4">
        <v>13</v>
      </c>
      <c r="B31" s="5" t="s">
        <v>44</v>
      </c>
      <c r="C31" s="6" t="s">
        <v>45</v>
      </c>
      <c r="D31" s="7"/>
      <c r="E31" s="7"/>
      <c r="F31" s="7"/>
      <c r="G31" s="7"/>
      <c r="H31" s="8"/>
      <c r="I31" s="7" t="s">
        <v>22</v>
      </c>
      <c r="J31" s="8">
        <v>600</v>
      </c>
      <c r="K31" s="9">
        <v>3.4</v>
      </c>
      <c r="L31" s="9">
        <f>J31*K31</f>
        <v>2040</v>
      </c>
    </row>
    <row r="32" spans="1:12" ht="15">
      <c r="A32" s="4"/>
      <c r="B32" s="5"/>
      <c r="C32" s="6"/>
      <c r="D32" s="7"/>
      <c r="E32" s="7"/>
      <c r="F32" s="7"/>
      <c r="G32" s="7"/>
      <c r="H32" s="8"/>
      <c r="I32" s="7"/>
      <c r="J32" s="8"/>
      <c r="K32" s="9"/>
      <c r="L32" s="9"/>
    </row>
    <row r="33" spans="1:12" ht="45">
      <c r="A33" s="4">
        <v>14</v>
      </c>
      <c r="B33" s="5" t="s">
        <v>46</v>
      </c>
      <c r="C33" s="6" t="s">
        <v>47</v>
      </c>
      <c r="D33" s="7"/>
      <c r="E33" s="7"/>
      <c r="F33" s="7"/>
      <c r="G33" s="7"/>
      <c r="H33" s="8"/>
      <c r="I33" s="7" t="s">
        <v>22</v>
      </c>
      <c r="J33" s="8">
        <v>600</v>
      </c>
      <c r="K33" s="9">
        <v>5.67</v>
      </c>
      <c r="L33" s="9">
        <f>J33*K33</f>
        <v>3402</v>
      </c>
    </row>
    <row r="34" spans="1:12" ht="15">
      <c r="A34" s="4"/>
      <c r="B34" s="5"/>
      <c r="C34" s="6"/>
      <c r="D34" s="7"/>
      <c r="E34" s="7"/>
      <c r="F34" s="7"/>
      <c r="G34" s="7"/>
      <c r="H34" s="8"/>
      <c r="I34" s="7"/>
      <c r="J34" s="8"/>
      <c r="K34" s="9"/>
      <c r="L34" s="9"/>
    </row>
    <row r="35" spans="1:12" ht="60">
      <c r="A35" s="4">
        <v>15</v>
      </c>
      <c r="B35" s="5" t="s">
        <v>20</v>
      </c>
      <c r="C35" s="6" t="s">
        <v>48</v>
      </c>
      <c r="D35" s="7"/>
      <c r="E35" s="7"/>
      <c r="F35" s="7"/>
      <c r="G35" s="7"/>
      <c r="H35" s="8"/>
      <c r="I35" s="7" t="s">
        <v>22</v>
      </c>
      <c r="J35" s="8">
        <v>100</v>
      </c>
      <c r="K35" s="9">
        <v>45</v>
      </c>
      <c r="L35" s="9">
        <f>J35*K35</f>
        <v>4500</v>
      </c>
    </row>
    <row r="36" spans="1:12" ht="15">
      <c r="A36" s="4"/>
      <c r="B36" s="5"/>
      <c r="C36" s="6"/>
      <c r="D36" s="7"/>
      <c r="E36" s="7"/>
      <c r="F36" s="7"/>
      <c r="G36" s="7"/>
      <c r="H36" s="8"/>
      <c r="I36" s="7"/>
      <c r="J36" s="8"/>
      <c r="K36" s="9"/>
      <c r="L36" s="9"/>
    </row>
    <row r="37" spans="1:12" ht="30">
      <c r="A37" s="4">
        <v>16</v>
      </c>
      <c r="B37" s="5" t="s">
        <v>49</v>
      </c>
      <c r="C37" s="6" t="s">
        <v>50</v>
      </c>
      <c r="D37" s="7"/>
      <c r="E37" s="7"/>
      <c r="F37" s="7"/>
      <c r="G37" s="7"/>
      <c r="H37" s="8"/>
      <c r="I37" s="7" t="s">
        <v>51</v>
      </c>
      <c r="J37" s="8">
        <v>40</v>
      </c>
      <c r="K37" s="9">
        <v>33.85</v>
      </c>
      <c r="L37" s="9">
        <f>J37*K37</f>
        <v>1354</v>
      </c>
    </row>
    <row r="38" spans="1:12" ht="15">
      <c r="A38" s="4"/>
      <c r="B38" s="5"/>
      <c r="C38" s="6" t="s">
        <v>52</v>
      </c>
      <c r="D38" s="7"/>
      <c r="E38" s="7"/>
      <c r="F38" s="7"/>
      <c r="G38" s="7"/>
      <c r="H38" s="8"/>
      <c r="I38" s="7"/>
      <c r="J38" s="8"/>
      <c r="K38" s="9"/>
      <c r="L38" s="9"/>
    </row>
    <row r="39" spans="1:12" ht="15">
      <c r="A39" s="4"/>
      <c r="B39" s="5"/>
      <c r="C39" s="6"/>
      <c r="D39" s="7"/>
      <c r="E39" s="7"/>
      <c r="F39" s="7"/>
      <c r="G39" s="7"/>
      <c r="H39" s="8"/>
      <c r="I39" s="7"/>
      <c r="J39" s="8"/>
      <c r="K39" s="9"/>
      <c r="L39" s="9"/>
    </row>
    <row r="40" spans="1:12" ht="30">
      <c r="A40" s="4">
        <v>17</v>
      </c>
      <c r="B40" s="5" t="s">
        <v>53</v>
      </c>
      <c r="C40" s="6" t="s">
        <v>54</v>
      </c>
      <c r="D40" s="7"/>
      <c r="E40" s="7"/>
      <c r="F40" s="7"/>
      <c r="G40" s="7"/>
      <c r="H40" s="8"/>
      <c r="I40" s="7" t="s">
        <v>51</v>
      </c>
      <c r="J40" s="8">
        <v>40</v>
      </c>
      <c r="K40" s="9">
        <v>30.53</v>
      </c>
      <c r="L40" s="9">
        <f>J40*K40</f>
        <v>1221.2</v>
      </c>
    </row>
    <row r="41" spans="1:12" ht="15">
      <c r="A41" s="4"/>
      <c r="B41" s="5"/>
      <c r="C41" s="6" t="s">
        <v>52</v>
      </c>
      <c r="D41" s="7"/>
      <c r="E41" s="7"/>
      <c r="F41" s="7"/>
      <c r="G41" s="7"/>
      <c r="H41" s="8"/>
      <c r="I41" s="7"/>
      <c r="J41" s="8"/>
      <c r="K41" s="9"/>
      <c r="L41" s="9"/>
    </row>
    <row r="42" spans="1:12" ht="15">
      <c r="A42" s="4"/>
      <c r="B42" s="5"/>
      <c r="C42" s="6"/>
      <c r="D42" s="7"/>
      <c r="E42" s="7"/>
      <c r="F42" s="7"/>
      <c r="G42" s="7"/>
      <c r="H42" s="8"/>
      <c r="I42" s="7"/>
      <c r="J42" s="8"/>
      <c r="K42" s="9"/>
      <c r="L42" s="9"/>
    </row>
    <row r="43" spans="1:12" ht="15">
      <c r="A43" s="4">
        <v>18</v>
      </c>
      <c r="B43" s="5" t="s">
        <v>55</v>
      </c>
      <c r="C43" s="6" t="s">
        <v>56</v>
      </c>
      <c r="D43" s="7"/>
      <c r="E43" s="7"/>
      <c r="F43" s="7"/>
      <c r="G43" s="7"/>
      <c r="H43" s="8"/>
      <c r="I43" s="7" t="s">
        <v>57</v>
      </c>
      <c r="J43" s="8"/>
      <c r="K43" s="9"/>
      <c r="L43" s="9">
        <v>1100</v>
      </c>
    </row>
    <row r="44" spans="1:12" ht="15">
      <c r="A44" s="4"/>
      <c r="B44" s="5"/>
      <c r="C44" s="6"/>
      <c r="D44" s="7"/>
      <c r="E44" s="7"/>
      <c r="F44" s="7"/>
      <c r="G44" s="7"/>
      <c r="H44" s="8"/>
      <c r="I44" s="7"/>
      <c r="J44" s="8"/>
      <c r="K44" s="9"/>
      <c r="L44" s="9"/>
    </row>
    <row r="45" spans="1:12" ht="15">
      <c r="A45" s="10"/>
      <c r="B45" s="11"/>
      <c r="C45" s="12" t="s">
        <v>58</v>
      </c>
      <c r="D45" s="13"/>
      <c r="E45" s="13"/>
      <c r="F45" s="13"/>
      <c r="G45" s="13"/>
      <c r="H45" s="13"/>
      <c r="I45" s="13"/>
      <c r="J45" s="13"/>
      <c r="K45" s="14"/>
      <c r="L45" s="15">
        <f>L6+L8+L10+L12+L14+L16+L18+L20+L22+L24+L26+L28+L31+L33+L35+L37+L40+L43</f>
        <v>39605.729999999996</v>
      </c>
    </row>
  </sheetData>
  <sheetProtection selectLockedCells="1" selectUnlockedCells="1"/>
  <mergeCells count="4">
    <mergeCell ref="A1:L1"/>
    <mergeCell ref="A2:L2"/>
    <mergeCell ref="A3:L3"/>
    <mergeCell ref="A4:L4"/>
  </mergeCells>
  <printOptions/>
  <pageMargins left="0.7" right="0.7" top="0.75" bottom="0.75" header="0.5118055555555555" footer="0.5118055555555555"/>
  <pageSetup horizontalDpi="300" verticalDpi="300" orientation="portrait" paperSize="9" scale="7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galmar00</cp:lastModifiedBy>
  <dcterms:modified xsi:type="dcterms:W3CDTF">2017-08-07T12:54:31Z</dcterms:modified>
  <cp:category/>
  <cp:version/>
  <cp:contentType/>
  <cp:contentStatus/>
</cp:coreProperties>
</file>