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28" windowHeight="6720" activeTab="0"/>
  </bookViews>
  <sheets>
    <sheet name="quadro economico" sheetId="1" r:id="rId1"/>
  </sheets>
  <definedNames>
    <definedName name="_xlnm.Print_Area" localSheetId="0">'quadro economico'!$B$2:$G$28</definedName>
  </definedNames>
  <calcPr fullCalcOnLoad="1"/>
</workbook>
</file>

<file path=xl/sharedStrings.xml><?xml version="1.0" encoding="utf-8"?>
<sst xmlns="http://schemas.openxmlformats.org/spreadsheetml/2006/main" count="20" uniqueCount="20">
  <si>
    <t>A</t>
  </si>
  <si>
    <t>B</t>
  </si>
  <si>
    <t>SOMME A DISPOSIZIONE</t>
  </si>
  <si>
    <t>TOTALE</t>
  </si>
  <si>
    <t>SOMMANO A+B</t>
  </si>
  <si>
    <t>IMPORTO LAVORI</t>
  </si>
  <si>
    <t>Importo di Contratto</t>
  </si>
  <si>
    <t>Via Cavour, 1 - Firenze</t>
  </si>
  <si>
    <t>QUADRO ECONOMICO</t>
  </si>
  <si>
    <t>CITTA' METROPOLITANA DI FIRENZE</t>
  </si>
  <si>
    <t>PALAZZO MEDICI RICCARDI</t>
  </si>
  <si>
    <t>A detrarre Costi della sicurezza</t>
  </si>
  <si>
    <t>A sommare Costi della sicurezza</t>
  </si>
  <si>
    <t>I.V.A. 22%</t>
  </si>
  <si>
    <t>Imprevisti</t>
  </si>
  <si>
    <t>Importo a base d'asta</t>
  </si>
  <si>
    <t>CNPAIA 4%</t>
  </si>
  <si>
    <t>Incarico per la redazione di n°3 (tre) progetti di fattibilità tecnico-economica relativi ad interventi per l’adeguamento alla normativa di prevenzione incendi di Scuole Secondarie Superiori di competenza della Città Metropolitana di Firenze – Lotto B</t>
  </si>
  <si>
    <t>Importo soggetto a ribasso</t>
  </si>
  <si>
    <t>Importo offerto</t>
  </si>
</sst>
</file>

<file path=xl/styles.xml><?xml version="1.0" encoding="utf-8"?>
<styleSheet xmlns="http://schemas.openxmlformats.org/spreadsheetml/2006/main">
  <numFmts count="4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.00_-;\-* #,##0.00_-;_-* &quot;-&quot;_-;_-@_-"/>
    <numFmt numFmtId="172" formatCode="0.000000"/>
    <numFmt numFmtId="173" formatCode="0.00000"/>
    <numFmt numFmtId="174" formatCode="0.0000"/>
    <numFmt numFmtId="175" formatCode="0.000"/>
    <numFmt numFmtId="176" formatCode="_-* #,##0.000_-;\-* #,##0.000_-;_-* &quot;-&quot;_-;_-@_-"/>
    <numFmt numFmtId="177" formatCode="_-* #,##0.0000_-;\-* #,##0.0000_-;_-* &quot;-&quot;_-;_-@_-"/>
    <numFmt numFmtId="178" formatCode="_-* #,##0.00000_-;\-* #,##0.00000_-;_-* &quot;-&quot;_-;_-@_-"/>
    <numFmt numFmtId="179" formatCode="_-* #,##0.000000_-;\-* #,##0.000000_-;_-* &quot;-&quot;_-;_-@_-"/>
    <numFmt numFmtId="180" formatCode="_-* #,##0.0000000_-;\-* #,##0.0000000_-;_-* &quot;-&quot;_-;_-@_-"/>
    <numFmt numFmtId="181" formatCode="_-* #,##0.00000000_-;\-* #,##0.00000000_-;_-* &quot;-&quot;_-;_-@_-"/>
    <numFmt numFmtId="182" formatCode="_-* #,##0.000000000_-;\-* #,##0.000000000_-;_-* &quot;-&quot;_-;_-@_-"/>
    <numFmt numFmtId="183" formatCode="_-* #,##0.0000000000_-;\-* #,##0.0000000000_-;_-* &quot;-&quot;_-;_-@_-"/>
    <numFmt numFmtId="184" formatCode="_-* #,##0.00000000000_-;\-* #,##0.00000000000_-;_-* &quot;-&quot;_-;_-@_-"/>
    <numFmt numFmtId="185" formatCode="_-* #,##0.000000000000_-;\-* #,##0.000000000000_-;_-* &quot;-&quot;_-;_-@_-"/>
    <numFmt numFmtId="186" formatCode="_-* #,##0.0000000000000_-;\-* #,##0.0000000000000_-;_-* &quot;-&quot;_-;_-@_-"/>
    <numFmt numFmtId="187" formatCode="_-* #,##0.00000000000000_-;\-* #,##0.00000000000000_-;_-* &quot;-&quot;_-;_-@_-"/>
    <numFmt numFmtId="188" formatCode="_-* #,##0.000000000000000_-;\-* #,##0.000000000000000_-;_-* &quot;-&quot;_-;_-@_-"/>
    <numFmt numFmtId="189" formatCode="_-* #,##0.0000000000000000_-;\-* #,##0.0000000000000000_-;_-* &quot;-&quot;_-;_-@_-"/>
    <numFmt numFmtId="190" formatCode="_-* #,##0.00000000000000000_-;\-* #,##0.00000000000000000_-;_-* &quot;-&quot;_-;_-@_-"/>
    <numFmt numFmtId="191" formatCode="_-* #,##0.000000000000000000_-;\-* #,##0.000000000000000000_-;_-* &quot;-&quot;_-;_-@_-"/>
    <numFmt numFmtId="192" formatCode="_-* #,##0.0000000000000000000_-;\-* #,##0.0000000000000000000_-;_-* &quot;-&quot;_-;_-@_-"/>
    <numFmt numFmtId="193" formatCode="_-* #,##0.00000000000000000000_-;\-* #,##0.00000000000000000000_-;_-* &quot;-&quot;_-;_-@_-"/>
    <numFmt numFmtId="194" formatCode="_-* #,##0.000000000000000000000_-;\-* #,##0.000000000000000000000_-;_-* &quot;-&quot;_-;_-@_-"/>
    <numFmt numFmtId="195" formatCode="_-* #,##0.0000000000000000000000_-;\-* #,##0.0000000000000000000000_-;_-* &quot;-&quot;_-;_-@_-"/>
    <numFmt numFmtId="196" formatCode="_-* #,##0.00000000000000000000000_-;\-* #,##0.00000000000000000000000_-;_-* &quot;-&quot;_-;_-@_-"/>
    <numFmt numFmtId="197" formatCode="&quot;Sì&quot;;&quot;Sì&quot;;&quot;No&quot;"/>
    <numFmt numFmtId="198" formatCode="&quot;Vero&quot;;&quot;Vero&quot;;&quot;Falso&quot;"/>
    <numFmt numFmtId="199" formatCode="&quot;Attivo&quot;;&quot;Attivo&quot;;&quot;Disattivo&quot;"/>
    <numFmt numFmtId="200" formatCode="_-&quot;€&quot;\ * #,##0.0000_-;\-&quot;€&quot;\ * #,##0.0000_-;_-&quot;€&quot;\ * &quot;-&quot;????_-;_-@_-"/>
  </numFmts>
  <fonts count="13">
    <font>
      <sz val="10"/>
      <name val="Arial"/>
      <family val="0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u val="singleAccounting"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i/>
      <sz val="11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41" fontId="0" fillId="0" borderId="0" xfId="18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41" fontId="4" fillId="0" borderId="0" xfId="18" applyFont="1" applyBorder="1" applyAlignment="1">
      <alignment/>
    </xf>
    <xf numFmtId="41" fontId="2" fillId="0" borderId="0" xfId="18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82" fontId="3" fillId="0" borderId="0" xfId="18" applyNumberFormat="1" applyFont="1" applyBorder="1" applyAlignment="1">
      <alignment/>
    </xf>
    <xf numFmtId="44" fontId="3" fillId="0" borderId="0" xfId="18" applyNumberFormat="1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41" fontId="0" fillId="0" borderId="2" xfId="18" applyBorder="1" applyAlignment="1">
      <alignment vertical="center"/>
    </xf>
    <xf numFmtId="0" fontId="0" fillId="0" borderId="3" xfId="0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41" fontId="3" fillId="0" borderId="0" xfId="18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4" fontId="2" fillId="0" borderId="0" xfId="18" applyNumberFormat="1" applyFont="1" applyBorder="1" applyAlignment="1">
      <alignment vertical="center"/>
    </xf>
    <xf numFmtId="44" fontId="3" fillId="0" borderId="0" xfId="18" applyNumberFormat="1" applyFont="1" applyBorder="1" applyAlignment="1">
      <alignment vertical="center"/>
    </xf>
    <xf numFmtId="44" fontId="4" fillId="0" borderId="0" xfId="18" applyNumberFormat="1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2" fillId="0" borderId="7" xfId="0" applyFont="1" applyBorder="1" applyAlignment="1">
      <alignment horizontal="right" vertical="center"/>
    </xf>
    <xf numFmtId="44" fontId="12" fillId="0" borderId="0" xfId="18" applyNumberFormat="1" applyFont="1" applyBorder="1" applyAlignment="1">
      <alignment vertical="center"/>
    </xf>
    <xf numFmtId="0" fontId="3" fillId="0" borderId="7" xfId="0" applyFont="1" applyBorder="1" applyAlignment="1">
      <alignment horizontal="right" vertical="center"/>
    </xf>
    <xf numFmtId="44" fontId="3" fillId="0" borderId="0" xfId="18" applyNumberFormat="1" applyFont="1" applyBorder="1" applyAlignment="1">
      <alignment horizontal="center" vertical="center"/>
    </xf>
    <xf numFmtId="44" fontId="0" fillId="0" borderId="0" xfId="0" applyNumberFormat="1" applyAlignment="1">
      <alignment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3"/>
  <sheetViews>
    <sheetView tabSelected="1" workbookViewId="0" topLeftCell="A1">
      <selection activeCell="J19" sqref="J19"/>
    </sheetView>
  </sheetViews>
  <sheetFormatPr defaultColWidth="9.140625" defaultRowHeight="12.75"/>
  <cols>
    <col min="1" max="1" width="3.8515625" style="0" customWidth="1"/>
    <col min="2" max="2" width="3.7109375" style="2" customWidth="1"/>
    <col min="4" max="4" width="13.28125" style="0" customWidth="1"/>
    <col min="5" max="5" width="26.28125" style="0" customWidth="1"/>
    <col min="6" max="6" width="15.57421875" style="1" customWidth="1"/>
    <col min="7" max="7" width="3.7109375" style="0" customWidth="1"/>
    <col min="9" max="9" width="12.421875" style="0" bestFit="1" customWidth="1"/>
  </cols>
  <sheetData>
    <row r="1" ht="14.25" customHeight="1" thickBot="1"/>
    <row r="2" spans="2:7" ht="9.75" customHeight="1">
      <c r="B2" s="15"/>
      <c r="C2" s="16"/>
      <c r="D2" s="16"/>
      <c r="E2" s="16"/>
      <c r="F2" s="17"/>
      <c r="G2" s="18"/>
    </row>
    <row r="3" spans="2:7" ht="19.5" customHeight="1">
      <c r="B3" s="19"/>
      <c r="C3" s="45" t="s">
        <v>9</v>
      </c>
      <c r="D3" s="45"/>
      <c r="E3" s="45"/>
      <c r="F3" s="45"/>
      <c r="G3" s="20"/>
    </row>
    <row r="4" spans="2:7" ht="9.75" customHeight="1">
      <c r="B4" s="19"/>
      <c r="C4" s="13"/>
      <c r="D4" s="13"/>
      <c r="E4" s="13"/>
      <c r="F4" s="13"/>
      <c r="G4" s="20"/>
    </row>
    <row r="5" spans="2:7" ht="14.25" customHeight="1">
      <c r="B5" s="19"/>
      <c r="C5" s="44" t="s">
        <v>10</v>
      </c>
      <c r="D5" s="44"/>
      <c r="E5" s="44"/>
      <c r="F5" s="44"/>
      <c r="G5" s="20"/>
    </row>
    <row r="6" spans="2:7" ht="14.25" customHeight="1">
      <c r="B6" s="19"/>
      <c r="C6" s="46" t="s">
        <v>7</v>
      </c>
      <c r="D6" s="46"/>
      <c r="E6" s="46"/>
      <c r="F6" s="46"/>
      <c r="G6" s="20"/>
    </row>
    <row r="7" spans="2:7" ht="9.75" customHeight="1" thickBot="1">
      <c r="B7" s="21"/>
      <c r="C7" s="22"/>
      <c r="D7" s="22"/>
      <c r="E7" s="22"/>
      <c r="F7" s="22"/>
      <c r="G7" s="23"/>
    </row>
    <row r="8" spans="2:7" ht="9.75" customHeight="1">
      <c r="B8" s="15"/>
      <c r="C8" s="24"/>
      <c r="D8" s="24"/>
      <c r="E8" s="24"/>
      <c r="F8" s="24"/>
      <c r="G8" s="18"/>
    </row>
    <row r="9" spans="2:7" ht="78" customHeight="1">
      <c r="B9" s="19"/>
      <c r="C9" s="47" t="s">
        <v>17</v>
      </c>
      <c r="D9" s="47"/>
      <c r="E9" s="47"/>
      <c r="F9" s="47"/>
      <c r="G9" s="20"/>
    </row>
    <row r="10" spans="2:7" ht="9.75" customHeight="1">
      <c r="B10" s="25"/>
      <c r="C10" s="26"/>
      <c r="D10" s="14"/>
      <c r="E10" s="26"/>
      <c r="F10" s="27"/>
      <c r="G10" s="20"/>
    </row>
    <row r="11" spans="2:7" ht="15">
      <c r="B11" s="25"/>
      <c r="C11" s="44" t="s">
        <v>8</v>
      </c>
      <c r="D11" s="44"/>
      <c r="E11" s="44"/>
      <c r="F11" s="44"/>
      <c r="G11" s="20"/>
    </row>
    <row r="12" spans="2:7" ht="9.75" customHeight="1">
      <c r="B12" s="25"/>
      <c r="C12" s="14"/>
      <c r="D12" s="14"/>
      <c r="E12" s="28"/>
      <c r="F12" s="27"/>
      <c r="G12" s="20"/>
    </row>
    <row r="13" spans="2:7" ht="15">
      <c r="B13" s="29" t="s">
        <v>0</v>
      </c>
      <c r="C13" s="30" t="s">
        <v>5</v>
      </c>
      <c r="D13" s="14"/>
      <c r="E13" s="14"/>
      <c r="F13" s="42"/>
      <c r="G13" s="20"/>
    </row>
    <row r="14" spans="2:9" ht="15">
      <c r="B14" s="29"/>
      <c r="C14" s="31" t="s">
        <v>15</v>
      </c>
      <c r="D14" s="14"/>
      <c r="E14" s="14"/>
      <c r="F14" s="32">
        <v>12042</v>
      </c>
      <c r="G14" s="20"/>
      <c r="I14" s="43"/>
    </row>
    <row r="15" spans="2:7" ht="15">
      <c r="B15" s="29"/>
      <c r="C15" s="14" t="s">
        <v>11</v>
      </c>
      <c r="D15" s="14"/>
      <c r="E15" s="14"/>
      <c r="F15" s="34">
        <v>0</v>
      </c>
      <c r="G15" s="20"/>
    </row>
    <row r="16" spans="2:7" ht="15">
      <c r="B16" s="29"/>
      <c r="C16" s="14" t="s">
        <v>18</v>
      </c>
      <c r="D16" s="14"/>
      <c r="E16" s="14"/>
      <c r="F16" s="33">
        <f>F14-F15</f>
        <v>12042</v>
      </c>
      <c r="G16" s="20"/>
    </row>
    <row r="17" spans="2:7" ht="15">
      <c r="B17" s="29"/>
      <c r="C17" s="14" t="s">
        <v>19</v>
      </c>
      <c r="D17" s="14"/>
      <c r="E17" s="14"/>
      <c r="F17" s="33">
        <v>5935</v>
      </c>
      <c r="G17" s="20"/>
    </row>
    <row r="18" spans="2:7" ht="15">
      <c r="B18" s="29"/>
      <c r="C18" s="14" t="s">
        <v>12</v>
      </c>
      <c r="D18" s="14"/>
      <c r="E18" s="14"/>
      <c r="F18" s="34">
        <f>F15</f>
        <v>0</v>
      </c>
      <c r="G18" s="20"/>
    </row>
    <row r="19" spans="2:7" ht="15">
      <c r="B19" s="29"/>
      <c r="C19" s="31" t="s">
        <v>6</v>
      </c>
      <c r="D19" s="14"/>
      <c r="E19" s="14"/>
      <c r="F19" s="32">
        <f>SUM(F17:F18)</f>
        <v>5935</v>
      </c>
      <c r="G19" s="20"/>
    </row>
    <row r="20" spans="2:7" ht="13.5">
      <c r="B20" s="25"/>
      <c r="C20" s="14"/>
      <c r="D20" s="14"/>
      <c r="E20" s="14"/>
      <c r="F20" s="33"/>
      <c r="G20" s="20"/>
    </row>
    <row r="21" spans="2:7" ht="15">
      <c r="B21" s="29" t="s">
        <v>1</v>
      </c>
      <c r="C21" s="30" t="s">
        <v>2</v>
      </c>
      <c r="D21" s="14"/>
      <c r="E21" s="14"/>
      <c r="F21" s="33"/>
      <c r="G21" s="20"/>
    </row>
    <row r="22" spans="2:7" ht="15">
      <c r="B22" s="29"/>
      <c r="C22" s="14" t="s">
        <v>14</v>
      </c>
      <c r="D22" s="14"/>
      <c r="E22" s="14"/>
      <c r="F22" s="33">
        <v>5000</v>
      </c>
      <c r="G22" s="20"/>
    </row>
    <row r="23" spans="2:7" ht="15">
      <c r="B23" s="29"/>
      <c r="C23" s="14" t="s">
        <v>16</v>
      </c>
      <c r="D23" s="14"/>
      <c r="E23" s="14"/>
      <c r="F23" s="33">
        <f>F19*0.04</f>
        <v>237.4</v>
      </c>
      <c r="G23" s="20"/>
    </row>
    <row r="24" spans="2:7" ht="15">
      <c r="B24" s="29"/>
      <c r="C24" s="14" t="s">
        <v>13</v>
      </c>
      <c r="D24" s="14"/>
      <c r="E24" s="14"/>
      <c r="F24" s="34">
        <f>(F19+F23)*0.22</f>
        <v>1357.9279999999999</v>
      </c>
      <c r="G24" s="20"/>
    </row>
    <row r="25" spans="2:7" ht="13.5">
      <c r="B25" s="25"/>
      <c r="C25" s="14"/>
      <c r="D25" s="14"/>
      <c r="E25" s="35"/>
      <c r="F25" s="32">
        <f>SUM(F22:F24)</f>
        <v>6595.3279999999995</v>
      </c>
      <c r="G25" s="20"/>
    </row>
    <row r="26" spans="2:7" ht="13.5">
      <c r="B26" s="25"/>
      <c r="C26" s="14"/>
      <c r="D26" s="14"/>
      <c r="E26" s="14"/>
      <c r="F26" s="33"/>
      <c r="G26" s="20"/>
    </row>
    <row r="27" spans="2:7" ht="15">
      <c r="B27" s="29"/>
      <c r="C27" s="30" t="s">
        <v>4</v>
      </c>
      <c r="D27" s="14"/>
      <c r="E27" s="36" t="s">
        <v>3</v>
      </c>
      <c r="F27" s="32">
        <f>F19+F25</f>
        <v>12530.328</v>
      </c>
      <c r="G27" s="20"/>
    </row>
    <row r="28" spans="2:7" ht="14.25" thickBot="1">
      <c r="B28" s="37"/>
      <c r="C28" s="38"/>
      <c r="D28" s="38"/>
      <c r="E28" s="39"/>
      <c r="F28" s="41"/>
      <c r="G28" s="23"/>
    </row>
    <row r="29" spans="2:7" ht="15">
      <c r="B29" s="9"/>
      <c r="C29" s="4"/>
      <c r="D29" s="3"/>
      <c r="E29" s="3"/>
      <c r="F29" s="12"/>
      <c r="G29" s="7"/>
    </row>
    <row r="30" spans="2:7" ht="13.5">
      <c r="B30" s="8"/>
      <c r="C30" s="3"/>
      <c r="D30" s="3"/>
      <c r="E30" s="3"/>
      <c r="F30" s="40">
        <f>F19+F23+F24</f>
        <v>7530.3279999999995</v>
      </c>
      <c r="G30" s="7"/>
    </row>
    <row r="31" spans="2:7" ht="15">
      <c r="B31" s="8"/>
      <c r="C31" s="3"/>
      <c r="D31" s="3"/>
      <c r="E31" s="3"/>
      <c r="F31" s="5"/>
      <c r="G31" s="7"/>
    </row>
    <row r="32" spans="2:7" ht="13.5">
      <c r="B32" s="8"/>
      <c r="C32" s="3"/>
      <c r="D32" s="3"/>
      <c r="E32" s="3"/>
      <c r="F32" s="11"/>
      <c r="G32" s="7"/>
    </row>
    <row r="33" spans="2:7" ht="13.5">
      <c r="B33" s="8"/>
      <c r="C33" s="3"/>
      <c r="D33" s="3"/>
      <c r="E33" s="10"/>
      <c r="F33" s="6"/>
      <c r="G33" s="7"/>
    </row>
  </sheetData>
  <mergeCells count="5">
    <mergeCell ref="C11:F11"/>
    <mergeCell ref="C3:F3"/>
    <mergeCell ref="C5:F5"/>
    <mergeCell ref="C6:F6"/>
    <mergeCell ref="C9:F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&amp;L&amp;"Times New Roman,Normale"&amp;8Excel/SB/QE Fattibilità PI Scuole Lotto 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Provincia di Firenze</dc:creator>
  <cp:keywords/>
  <dc:description/>
  <cp:lastModifiedBy>bugsa</cp:lastModifiedBy>
  <cp:lastPrinted>2017-12-19T12:16:37Z</cp:lastPrinted>
  <dcterms:created xsi:type="dcterms:W3CDTF">2001-11-07T14:23:15Z</dcterms:created>
  <dcterms:modified xsi:type="dcterms:W3CDTF">2017-12-19T12:18:34Z</dcterms:modified>
  <cp:category/>
  <cp:version/>
  <cp:contentType/>
  <cp:contentStatus/>
</cp:coreProperties>
</file>