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tto C qe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<sst xmlns="http://schemas.openxmlformats.org/spreadsheetml/2006/main" count="41" uniqueCount="41">
  <si>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ISTITUTO  BUONTALENTI succ.</t>
  </si>
  <si>
    <t>Riqualificazione dell'involucro esterno del complesso scolastico.</t>
  </si>
  <si>
    <t>OPERE COMPLEMENTARI</t>
  </si>
  <si>
    <t>PROGETTO ESECUTIVO</t>
  </si>
  <si>
    <t>QUADRO ECONOMICO DI SPESA (da approvare)</t>
  </si>
  <si>
    <t>Importo in Euro</t>
  </si>
  <si>
    <t>A</t>
  </si>
  <si>
    <t>Somme a base di gara</t>
  </si>
  <si>
    <t>Opere compiute</t>
  </si>
  <si>
    <t>Lavori in economia previsti in progetto:</t>
  </si>
  <si>
    <t>sicurezza</t>
  </si>
  <si>
    <t xml:space="preserve">Importo totale lavori  (A) </t>
  </si>
  <si>
    <t>DI CUI:</t>
  </si>
  <si>
    <t>RESTANO</t>
  </si>
  <si>
    <t xml:space="preserve">Per oneri della sicurezza </t>
  </si>
  <si>
    <t>Per lavori in economia</t>
  </si>
  <si>
    <t>Torna il Totale:</t>
  </si>
  <si>
    <t>B</t>
  </si>
  <si>
    <t>Somme a disposizione per:</t>
  </si>
  <si>
    <t>Imprevisti e arr.</t>
  </si>
  <si>
    <t>Acquisizione aree o immobili</t>
  </si>
  <si>
    <t>Accantonamento ex art. 26 4°c. Legge (aggiornamento prezzi)</t>
  </si>
  <si>
    <t>Fondo per accordi bonari ex art. 12 DPR 554/99</t>
  </si>
  <si>
    <t>Spese Tecniche (iva compresa) :</t>
  </si>
  <si>
    <t>Incentivo art. 92  D.Lgs 163/2006</t>
  </si>
  <si>
    <t>Assicurazione dipendenti (1% dei lavori)</t>
  </si>
  <si>
    <t>Incarico progettazione</t>
  </si>
  <si>
    <t>Incarico assistente di cantiere</t>
  </si>
  <si>
    <t>Incarico CSE</t>
  </si>
  <si>
    <t>Spese per commissioni giudicatrici</t>
  </si>
  <si>
    <t>Spese per pubblicità ed opere artistiche:</t>
  </si>
  <si>
    <t>Spese per accertamenti, verifiche e collaudi:</t>
  </si>
  <si>
    <t>IVA ed eventuali altre imposte:</t>
  </si>
  <si>
    <t xml:space="preserve">Iva al 4% </t>
  </si>
  <si>
    <t xml:space="preserve">Iva al 10% </t>
  </si>
  <si>
    <t>Iva al 22%</t>
  </si>
  <si>
    <t>Importo totale somme a disposizione (B)</t>
  </si>
  <si>
    <t>E</t>
  </si>
  <si>
    <t>TOTALE</t>
  </si>
  <si>
    <t>(A+B+C+D)</t>
  </si>
  <si>
    <t>Per lavori soggetti a ribasso 26,623736: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</si>
</sst>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9">
      <alignment/>
      <protection/>
    </xf>
    <xf numFmtId="164" fontId="0" fillId="0" borderId="0" xfId="18" applyFont="1" applyFill="1" applyBorder="1" applyAlignment="1" applyProtection="1">
      <alignment/>
      <protection/>
    </xf>
    <xf numFmtId="4" fontId="0" fillId="0" borderId="0" xfId="19" applyNumberFormat="1">
      <alignment/>
      <protection/>
    </xf>
    <xf numFmtId="10" fontId="0" fillId="0" borderId="0" xfId="19" applyNumberFormat="1" applyBorder="1">
      <alignment/>
      <protection/>
    </xf>
    <xf numFmtId="10" fontId="2" fillId="0" borderId="0" xfId="19" applyNumberFormat="1" applyFont="1" applyBorder="1">
      <alignment/>
      <protection/>
    </xf>
    <xf numFmtId="9" fontId="0" fillId="0" borderId="0" xfId="22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0" fillId="0" borderId="0" xfId="19" applyNumberFormat="1">
      <alignment/>
      <protection/>
    </xf>
    <xf numFmtId="4" fontId="0" fillId="0" borderId="0" xfId="0" applyNumberFormat="1" applyAlignment="1">
      <alignment/>
    </xf>
    <xf numFmtId="165" fontId="0" fillId="0" borderId="0" xfId="19" applyNumberFormat="1">
      <alignment/>
      <protection/>
    </xf>
    <xf numFmtId="44" fontId="0" fillId="0" borderId="0" xfId="17" applyFont="1" applyFill="1" applyBorder="1" applyAlignment="1" applyProtection="1">
      <alignment/>
      <protection/>
    </xf>
    <xf numFmtId="0" fontId="0" fillId="0" borderId="1" xfId="19" applyBorder="1">
      <alignment/>
      <protection/>
    </xf>
    <xf numFmtId="0" fontId="0" fillId="0" borderId="0" xfId="19" applyBorder="1">
      <alignment/>
      <protection/>
    </xf>
    <xf numFmtId="0" fontId="0" fillId="0" borderId="2" xfId="19" applyBorder="1">
      <alignment/>
      <protection/>
    </xf>
    <xf numFmtId="0" fontId="3" fillId="0" borderId="2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4" fontId="0" fillId="0" borderId="2" xfId="19" applyNumberFormat="1" applyBorder="1">
      <alignment/>
      <protection/>
    </xf>
    <xf numFmtId="165" fontId="0" fillId="0" borderId="2" xfId="18" applyNumberFormat="1" applyFont="1" applyFill="1" applyBorder="1" applyAlignment="1" applyProtection="1">
      <alignment/>
      <protection/>
    </xf>
    <xf numFmtId="165" fontId="0" fillId="0" borderId="3" xfId="18" applyNumberFormat="1" applyFont="1" applyFill="1" applyBorder="1" applyAlignment="1" applyProtection="1">
      <alignment/>
      <protection/>
    </xf>
    <xf numFmtId="0" fontId="0" fillId="0" borderId="0" xfId="19" applyFont="1" applyBorder="1" applyAlignment="1">
      <alignment horizontal="right"/>
      <protection/>
    </xf>
    <xf numFmtId="165" fontId="2" fillId="0" borderId="4" xfId="18" applyNumberFormat="1" applyFont="1" applyFill="1" applyBorder="1" applyAlignment="1" applyProtection="1">
      <alignment/>
      <protection/>
    </xf>
    <xf numFmtId="165" fontId="2" fillId="0" borderId="2" xfId="18" applyNumberFormat="1" applyFont="1" applyFill="1" applyBorder="1" applyAlignment="1" applyProtection="1">
      <alignment/>
      <protection/>
    </xf>
    <xf numFmtId="165" fontId="2" fillId="0" borderId="5" xfId="18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19" applyFont="1" applyBorder="1" applyAlignment="1">
      <alignment wrapText="1"/>
      <protection/>
    </xf>
    <xf numFmtId="0" fontId="0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6" xfId="19" applyBorder="1">
      <alignment/>
      <protection/>
    </xf>
    <xf numFmtId="0" fontId="2" fillId="0" borderId="7" xfId="19" applyFont="1" applyBorder="1">
      <alignment/>
      <protection/>
    </xf>
    <xf numFmtId="164" fontId="0" fillId="0" borderId="7" xfId="18" applyFont="1" applyFill="1" applyBorder="1" applyAlignment="1" applyProtection="1">
      <alignment/>
      <protection/>
    </xf>
    <xf numFmtId="0" fontId="0" fillId="0" borderId="7" xfId="19" applyBorder="1">
      <alignment/>
      <protection/>
    </xf>
    <xf numFmtId="165" fontId="2" fillId="0" borderId="8" xfId="18" applyNumberFormat="1" applyFont="1" applyFill="1" applyBorder="1" applyAlignment="1" applyProtection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Euro" xfId="17"/>
    <cellStyle name="Excel Built-in Comma [0]" xfId="18"/>
    <cellStyle name="Excel Built-in Normal" xfId="19"/>
    <cellStyle name="Comma" xfId="20"/>
    <cellStyle name="Comma [0]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J32" sqref="J32"/>
    </sheetView>
  </sheetViews>
  <sheetFormatPr defaultColWidth="9.140625" defaultRowHeight="12.75"/>
  <cols>
    <col min="1" max="1" width="2.8515625" style="1" customWidth="1"/>
    <col min="2" max="2" width="36.140625" style="1" customWidth="1"/>
    <col min="3" max="3" width="18.140625" style="2" customWidth="1"/>
    <col min="4" max="4" width="9.421875" style="1" customWidth="1"/>
    <col min="5" max="5" width="16.421875" style="1" customWidth="1"/>
    <col min="6" max="6" width="18.00390625" style="1" customWidth="1"/>
    <col min="7" max="7" width="15.00390625" style="1" customWidth="1"/>
    <col min="8" max="9" width="9.28125" style="1" customWidth="1"/>
    <col min="10" max="10" width="17.140625" style="1" customWidth="1"/>
    <col min="11" max="16384" width="9.28125" style="1" customWidth="1"/>
  </cols>
  <sheetData>
    <row r="1" spans="1:5" ht="15.75">
      <c r="A1" s="37" t="s">
        <v>0</v>
      </c>
      <c r="B1" s="38"/>
      <c r="C1" s="38"/>
      <c r="D1" s="38"/>
      <c r="E1" s="39"/>
    </row>
    <row r="2" spans="1:5" ht="23.25" customHeight="1">
      <c r="A2" s="40" t="s">
        <v>1</v>
      </c>
      <c r="B2" s="41"/>
      <c r="C2" s="41"/>
      <c r="D2" s="41"/>
      <c r="E2" s="42"/>
    </row>
    <row r="3" spans="1:5" ht="17.25" customHeight="1">
      <c r="A3" s="40" t="s">
        <v>2</v>
      </c>
      <c r="B3" s="41"/>
      <c r="C3" s="41"/>
      <c r="D3" s="41"/>
      <c r="E3" s="42"/>
    </row>
    <row r="4" spans="1:5" ht="21" customHeight="1">
      <c r="A4" s="43" t="s">
        <v>3</v>
      </c>
      <c r="B4" s="44"/>
      <c r="C4" s="44"/>
      <c r="D4" s="44"/>
      <c r="E4" s="45"/>
    </row>
    <row r="5" spans="1:5" ht="12.75">
      <c r="A5" s="34" t="s">
        <v>4</v>
      </c>
      <c r="B5" s="35"/>
      <c r="C5" s="35"/>
      <c r="D5" s="35"/>
      <c r="E5" s="36"/>
    </row>
    <row r="6" spans="1:5" ht="12.75">
      <c r="A6" s="12"/>
      <c r="B6" s="13"/>
      <c r="D6" s="13"/>
      <c r="E6" s="14"/>
    </row>
    <row r="7" spans="1:5" ht="12.75">
      <c r="A7" s="12"/>
      <c r="B7" s="13"/>
      <c r="D7" s="13"/>
      <c r="E7" s="15" t="s">
        <v>5</v>
      </c>
    </row>
    <row r="8" spans="1:5" ht="15.75">
      <c r="A8" s="16" t="s">
        <v>6</v>
      </c>
      <c r="B8" s="17" t="s">
        <v>7</v>
      </c>
      <c r="D8" s="13"/>
      <c r="E8" s="14"/>
    </row>
    <row r="9" spans="1:6" ht="12.75">
      <c r="A9" s="12"/>
      <c r="B9" s="13" t="s">
        <v>8</v>
      </c>
      <c r="D9" s="4"/>
      <c r="E9" s="18">
        <v>557059.37</v>
      </c>
      <c r="F9" s="9"/>
    </row>
    <row r="10" spans="1:10" ht="15.75">
      <c r="A10" s="12"/>
      <c r="B10" s="13" t="s">
        <v>9</v>
      </c>
      <c r="D10" s="4"/>
      <c r="E10" s="19">
        <v>11041.2</v>
      </c>
      <c r="F10" s="8"/>
      <c r="G10" s="8"/>
      <c r="J10" s="7"/>
    </row>
    <row r="11" spans="1:6" ht="12.75">
      <c r="A11" s="12"/>
      <c r="B11" s="13" t="s">
        <v>10</v>
      </c>
      <c r="D11" s="4"/>
      <c r="E11" s="20">
        <v>48894</v>
      </c>
      <c r="F11" s="10"/>
    </row>
    <row r="12" spans="1:6" ht="13.5" thickBot="1">
      <c r="A12" s="12"/>
      <c r="B12" s="21" t="s">
        <v>11</v>
      </c>
      <c r="D12" s="5"/>
      <c r="E12" s="22">
        <f>E9+E10+E11</f>
        <v>616994.57</v>
      </c>
      <c r="F12" s="3"/>
    </row>
    <row r="13" spans="1:5" ht="13.5" thickTop="1">
      <c r="A13" s="12"/>
      <c r="B13" s="21" t="s">
        <v>12</v>
      </c>
      <c r="D13" s="5"/>
      <c r="E13" s="23"/>
    </row>
    <row r="14" spans="1:5" ht="12.75">
      <c r="A14" s="12"/>
      <c r="B14" s="21" t="s">
        <v>40</v>
      </c>
      <c r="C14" s="11">
        <f>E9+E10</f>
        <v>568100.57</v>
      </c>
      <c r="D14" s="5"/>
      <c r="E14" s="19"/>
    </row>
    <row r="15" spans="1:5" ht="12.75">
      <c r="A15" s="12"/>
      <c r="B15" s="21"/>
      <c r="D15" s="5"/>
      <c r="E15" s="19"/>
    </row>
    <row r="16" spans="1:5" ht="12.75">
      <c r="A16" s="12"/>
      <c r="B16" s="21" t="s">
        <v>13</v>
      </c>
      <c r="D16" s="5"/>
      <c r="E16" s="19">
        <v>439932.82</v>
      </c>
    </row>
    <row r="17" spans="1:5" ht="12.75">
      <c r="A17" s="12"/>
      <c r="B17" s="21" t="s">
        <v>14</v>
      </c>
      <c r="C17" s="6"/>
      <c r="D17" s="5"/>
      <c r="E17" s="19">
        <v>48894</v>
      </c>
    </row>
    <row r="18" spans="1:5" ht="12.75">
      <c r="A18" s="12"/>
      <c r="B18" s="21" t="s">
        <v>15</v>
      </c>
      <c r="C18" s="6"/>
      <c r="D18" s="5"/>
      <c r="E18" s="19">
        <v>11041.2</v>
      </c>
    </row>
    <row r="19" spans="1:6" ht="13.5" thickBot="1">
      <c r="A19" s="12"/>
      <c r="B19" s="21" t="s">
        <v>16</v>
      </c>
      <c r="D19" s="5"/>
      <c r="E19" s="24">
        <f>E16+E17+E18</f>
        <v>499868.02</v>
      </c>
      <c r="F19" s="8"/>
    </row>
    <row r="20" spans="1:5" ht="13.5" thickTop="1">
      <c r="A20" s="12"/>
      <c r="B20" s="21"/>
      <c r="D20" s="5"/>
      <c r="E20" s="23"/>
    </row>
    <row r="21" spans="1:5" ht="15.75">
      <c r="A21" s="16" t="s">
        <v>17</v>
      </c>
      <c r="B21" s="17" t="s">
        <v>18</v>
      </c>
      <c r="D21" s="13"/>
      <c r="E21" s="25"/>
    </row>
    <row r="22" spans="1:5" ht="12.75">
      <c r="A22" s="12">
        <v>4</v>
      </c>
      <c r="B22" s="13" t="s">
        <v>19</v>
      </c>
      <c r="D22" s="13"/>
      <c r="E22" s="19">
        <v>5164.97</v>
      </c>
    </row>
    <row r="23" spans="1:5" ht="12.75" hidden="1">
      <c r="A23" s="12"/>
      <c r="B23" s="13"/>
      <c r="D23" s="13"/>
      <c r="E23" s="19"/>
    </row>
    <row r="24" spans="1:5" ht="12.75" hidden="1">
      <c r="A24" s="12">
        <v>5</v>
      </c>
      <c r="B24" s="13" t="s">
        <v>20</v>
      </c>
      <c r="D24" s="13"/>
      <c r="E24" s="19">
        <v>0</v>
      </c>
    </row>
    <row r="25" spans="1:5" ht="12.75" hidden="1">
      <c r="A25" s="12"/>
      <c r="B25" s="13"/>
      <c r="D25" s="13"/>
      <c r="E25" s="19"/>
    </row>
    <row r="26" spans="1:5" ht="25.5" hidden="1">
      <c r="A26" s="12">
        <v>6</v>
      </c>
      <c r="B26" s="26" t="s">
        <v>21</v>
      </c>
      <c r="D26" s="13"/>
      <c r="E26" s="19">
        <v>0</v>
      </c>
    </row>
    <row r="27" spans="1:5" ht="12.75" hidden="1">
      <c r="A27" s="12"/>
      <c r="B27" s="26"/>
      <c r="D27" s="13"/>
      <c r="E27" s="19"/>
    </row>
    <row r="28" spans="1:5" ht="25.5" hidden="1">
      <c r="A28" s="12">
        <v>7</v>
      </c>
      <c r="B28" s="26" t="s">
        <v>22</v>
      </c>
      <c r="D28" s="13"/>
      <c r="E28" s="19">
        <v>0</v>
      </c>
    </row>
    <row r="29" spans="1:5" ht="12.75" hidden="1">
      <c r="A29" s="12"/>
      <c r="B29" s="13"/>
      <c r="D29" s="13"/>
      <c r="E29" s="19"/>
    </row>
    <row r="30" spans="1:5" ht="15" customHeight="1" hidden="1">
      <c r="A30" s="12">
        <v>8</v>
      </c>
      <c r="B30" s="13" t="s">
        <v>23</v>
      </c>
      <c r="D30" s="13"/>
      <c r="E30" s="19"/>
    </row>
    <row r="31" spans="1:5" ht="12.75">
      <c r="A31" s="12"/>
      <c r="B31" s="13" t="s">
        <v>24</v>
      </c>
      <c r="D31" s="13"/>
      <c r="E31" s="19">
        <f>E19*0.02</f>
        <v>9997.360400000001</v>
      </c>
    </row>
    <row r="32" spans="1:7" ht="12.75">
      <c r="A32" s="12"/>
      <c r="B32" s="13" t="s">
        <v>25</v>
      </c>
      <c r="D32" s="13"/>
      <c r="E32" s="19">
        <f>E19*0.01</f>
        <v>4998.680200000001</v>
      </c>
      <c r="G32" s="10"/>
    </row>
    <row r="33" spans="1:5" ht="12.75" hidden="1">
      <c r="A33" s="12"/>
      <c r="B33" s="13" t="s">
        <v>26</v>
      </c>
      <c r="D33" s="13"/>
      <c r="E33" s="19"/>
    </row>
    <row r="34" spans="1:5" ht="12.75" hidden="1">
      <c r="A34" s="12"/>
      <c r="B34" s="13" t="s">
        <v>27</v>
      </c>
      <c r="D34" s="13"/>
      <c r="E34" s="19"/>
    </row>
    <row r="35" spans="1:5" ht="12.75" hidden="1">
      <c r="A35" s="12"/>
      <c r="B35" s="13" t="s">
        <v>28</v>
      </c>
      <c r="D35" s="13"/>
      <c r="E35" s="19">
        <v>0</v>
      </c>
    </row>
    <row r="36" spans="1:5" ht="12.75" hidden="1">
      <c r="A36" s="12"/>
      <c r="B36" s="13"/>
      <c r="D36" s="13"/>
      <c r="E36" s="19"/>
    </row>
    <row r="37" spans="1:5" ht="12.75" hidden="1">
      <c r="A37" s="12">
        <v>9</v>
      </c>
      <c r="B37" s="13" t="s">
        <v>29</v>
      </c>
      <c r="D37" s="13"/>
      <c r="E37" s="19">
        <v>0</v>
      </c>
    </row>
    <row r="38" spans="1:5" ht="12.75" hidden="1">
      <c r="A38" s="12"/>
      <c r="B38" s="13"/>
      <c r="D38" s="13"/>
      <c r="E38" s="19"/>
    </row>
    <row r="39" spans="1:5" ht="12.75" hidden="1">
      <c r="A39" s="12">
        <v>10</v>
      </c>
      <c r="B39" s="13" t="s">
        <v>30</v>
      </c>
      <c r="D39" s="13"/>
      <c r="E39" s="19">
        <v>0</v>
      </c>
    </row>
    <row r="40" spans="1:5" ht="12.75" hidden="1">
      <c r="A40" s="12"/>
      <c r="B40" s="13"/>
      <c r="D40" s="13"/>
      <c r="E40" s="19"/>
    </row>
    <row r="41" spans="1:5" ht="15" customHeight="1" hidden="1">
      <c r="A41" s="12">
        <v>11</v>
      </c>
      <c r="B41" s="13" t="s">
        <v>31</v>
      </c>
      <c r="D41" s="13"/>
      <c r="E41" s="19">
        <v>0</v>
      </c>
    </row>
    <row r="42" spans="1:5" ht="12.75" hidden="1">
      <c r="A42" s="12"/>
      <c r="B42" s="13"/>
      <c r="D42" s="13"/>
      <c r="E42" s="19"/>
    </row>
    <row r="43" spans="1:5" ht="15.75" customHeight="1" hidden="1">
      <c r="A43" s="12">
        <v>12</v>
      </c>
      <c r="B43" s="13" t="s">
        <v>32</v>
      </c>
      <c r="D43" s="13"/>
      <c r="E43" s="19"/>
    </row>
    <row r="44" spans="1:5" ht="12.75" hidden="1">
      <c r="A44" s="12"/>
      <c r="B44" s="13" t="s">
        <v>33</v>
      </c>
      <c r="D44" s="13"/>
      <c r="E44" s="19"/>
    </row>
    <row r="45" spans="1:5" ht="12.75" hidden="1">
      <c r="A45" s="12"/>
      <c r="B45" s="13" t="s">
        <v>34</v>
      </c>
      <c r="D45" s="13"/>
      <c r="E45" s="14"/>
    </row>
    <row r="46" spans="1:5" ht="15.75" customHeight="1">
      <c r="A46" s="12"/>
      <c r="B46" s="27" t="s">
        <v>35</v>
      </c>
      <c r="D46" s="13"/>
      <c r="E46" s="20">
        <f>+E19*0.22</f>
        <v>109970.96440000001</v>
      </c>
    </row>
    <row r="47" spans="1:5" ht="12.75">
      <c r="A47" s="12"/>
      <c r="B47" s="21" t="s">
        <v>36</v>
      </c>
      <c r="D47" s="28"/>
      <c r="E47" s="23">
        <f>SUM(E22:E46)</f>
        <v>130131.975</v>
      </c>
    </row>
    <row r="48" spans="1:5" ht="13.5" thickBot="1">
      <c r="A48" s="29" t="s">
        <v>37</v>
      </c>
      <c r="B48" s="30" t="s">
        <v>38</v>
      </c>
      <c r="C48" s="31" t="s">
        <v>39</v>
      </c>
      <c r="D48" s="32"/>
      <c r="E48" s="33">
        <f>+E47+E19</f>
        <v>629999.995</v>
      </c>
    </row>
  </sheetData>
  <sheetProtection selectLockedCells="1" selectUnlockedCells="1"/>
  <mergeCells count="5">
    <mergeCell ref="A5:E5"/>
    <mergeCell ref="A1:E1"/>
    <mergeCell ref="A2:E2"/>
    <mergeCell ref="A3:E3"/>
    <mergeCell ref="A4:E4"/>
  </mergeCells>
  <printOptions gridLines="1" horizontalCentered="1" verticalCentered="1"/>
  <pageMargins left="0.43333333333333335" right="0.5118055555555555" top="0.4722222222222222" bottom="0.35416666666666663" header="0.5118055555555555" footer="0.2361111111111111"/>
  <pageSetup horizontalDpi="300" verticalDpi="300" orientation="portrait" paperSize="9" scale="9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calco</cp:lastModifiedBy>
  <dcterms:created xsi:type="dcterms:W3CDTF">2017-12-17T20:05:24Z</dcterms:created>
  <dcterms:modified xsi:type="dcterms:W3CDTF">2017-12-22T09:07:34Z</dcterms:modified>
  <cp:category/>
  <cp:version/>
  <cp:contentType/>
  <cp:contentStatus/>
</cp:coreProperties>
</file>