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<sst xmlns="http://schemas.openxmlformats.org/spreadsheetml/2006/main" count="21" uniqueCount="21">
  <si>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NATURA</t>
  </si>
  <si>
    <t>VOCI</t>
  </si>
  <si>
    <t>PROGETTO</t>
  </si>
  <si>
    <t>NUOVI IMPORTI</t>
  </si>
  <si>
    <t>Variazioni</t>
  </si>
  <si>
    <t>SOMME A BASE D'APPALTO</t>
  </si>
  <si>
    <t>A1 Importo dei lavori</t>
  </si>
  <si>
    <t>A2 Oneri della sicurezza</t>
  </si>
  <si>
    <t xml:space="preserve">Totale base d'appalto </t>
  </si>
  <si>
    <t>Ribasso del 45,45%</t>
  </si>
  <si>
    <r>
      <t>A)</t>
    </r>
    <r>
      <rPr>
        <sz val="12"/>
        <rFont val="Garamond"/>
        <family val="1"/>
      </rPr>
      <t xml:space="preserve">    </t>
    </r>
    <r>
      <rPr>
        <b/>
        <sz val="12"/>
        <rFont val="Garamond"/>
        <family val="1"/>
      </rPr>
      <t>IMPORTO  LAVORI AL NETTO DEL RIBASSO</t>
    </r>
  </si>
  <si>
    <t>SOMME A DISPOSIZIONE</t>
  </si>
  <si>
    <t>B1: imprevisti</t>
  </si>
  <si>
    <t>Assistenza Archeologica/B&amp;P Archelogia (Pres.Det.)</t>
  </si>
  <si>
    <t>B2: spese tecniche relativamente a: incentivo progettazione (1,08%)</t>
  </si>
  <si>
    <t>Spese tecniche(incarichi, prove di laboratorio ecc.)</t>
  </si>
  <si>
    <t>Prove lab. Sigma/Det. 2133/2016</t>
  </si>
  <si>
    <t>Barriere strad. BF Ingegneria/Det. 551/2017</t>
  </si>
  <si>
    <t>B3: importo IVA 22% sui lavori</t>
  </si>
  <si>
    <t>B)    TOTALE SOMME A DISPOSIZIONE</t>
  </si>
  <si>
    <t>TOTALE PROGETTO (A+B)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</si>
</sst>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€ &quot;#,##0.00;[RED]&quot;-€ &quot;#,##0.00"/>
    <numFmt numFmtId="166" formatCode="&quot;€ &quot;#,##0.00"/>
  </numFmts>
  <fonts count="4">
    <font>
      <sz val="10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wrapText="1"/>
    </xf>
    <xf numFmtId="164" fontId="0" fillId="0" borderId="0" xfId="0" applyAlignment="1">
      <alignment wrapText="1"/>
    </xf>
    <xf numFmtId="164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 vertical="top" wrapText="1"/>
    </xf>
    <xf numFmtId="166" fontId="2" fillId="0" borderId="1" xfId="0" applyNumberFormat="1" applyFont="1" applyBorder="1" applyAlignment="1">
      <alignment horizontal="right" wrapText="1"/>
    </xf>
    <xf numFmtId="164" fontId="3" fillId="0" borderId="0" xfId="0" applyFont="1" applyAlignment="1">
      <alignment/>
    </xf>
    <xf numFmtId="165" fontId="1" fillId="0" borderId="1" xfId="0" applyNumberFormat="1" applyFont="1" applyBorder="1" applyAlignment="1">
      <alignment horizontal="right" vertical="top" wrapText="1"/>
    </xf>
    <xf numFmtId="166" fontId="1" fillId="0" borderId="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23.8515625" style="0" customWidth="1"/>
    <col min="2" max="2" width="39.28125" style="0" customWidth="1"/>
    <col min="3" max="3" width="20.7109375" style="0" customWidth="1"/>
    <col min="4" max="4" width="21.8515625" style="0" customWidth="1"/>
    <col min="5" max="5" width="18.28125" style="0" customWidth="1"/>
    <col min="255" max="16384" width="11.57421875" style="0" customWidth="1"/>
  </cols>
  <sheetData>
    <row r="1" spans="1:5" ht="27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5" customFormat="1" ht="12.75" customHeight="1">
      <c r="A2" s="2" t="s">
        <v>5</v>
      </c>
      <c r="B2" s="3" t="s">
        <v>6</v>
      </c>
      <c r="C2" s="4">
        <v>6461132.04</v>
      </c>
      <c r="D2" s="4">
        <v>6461132.04</v>
      </c>
      <c r="E2" s="4"/>
    </row>
    <row r="3" spans="1:5" ht="15">
      <c r="A3" s="2"/>
      <c r="B3" s="3" t="s">
        <v>7</v>
      </c>
      <c r="C3" s="4">
        <v>171437.7</v>
      </c>
      <c r="D3" s="4">
        <v>171437.7</v>
      </c>
      <c r="E3" s="4"/>
    </row>
    <row r="4" spans="1:5" ht="27.75">
      <c r="A4" s="2"/>
      <c r="B4" s="3" t="s">
        <v>8</v>
      </c>
      <c r="C4" s="4">
        <v>6289694.34</v>
      </c>
      <c r="D4" s="4">
        <v>6289694.34</v>
      </c>
      <c r="E4" s="4"/>
    </row>
    <row r="5" spans="1:5" ht="27.75">
      <c r="A5" s="2"/>
      <c r="B5" s="6" t="s">
        <v>9</v>
      </c>
      <c r="C5" s="4">
        <v>2858666.08</v>
      </c>
      <c r="D5" s="4">
        <v>2858666.08</v>
      </c>
      <c r="E5" s="4"/>
    </row>
    <row r="6" spans="1:5" ht="15" customHeight="1">
      <c r="A6" s="6" t="s">
        <v>10</v>
      </c>
      <c r="B6" s="6"/>
      <c r="C6" s="7">
        <v>3602465.96</v>
      </c>
      <c r="D6" s="7">
        <v>3602465.96</v>
      </c>
      <c r="E6" s="7">
        <f>D6-C6</f>
        <v>0</v>
      </c>
    </row>
    <row r="7" spans="1:5" ht="14.25" customHeight="1">
      <c r="A7" s="2" t="s">
        <v>11</v>
      </c>
      <c r="B7" s="3" t="s">
        <v>12</v>
      </c>
      <c r="C7" s="8">
        <v>64611.32</v>
      </c>
      <c r="D7" s="8">
        <v>0</v>
      </c>
      <c r="E7" s="9">
        <f>D7-C7</f>
        <v>-64611.32</v>
      </c>
    </row>
    <row r="8" spans="1:5" s="10" customFormat="1" ht="28.5" customHeight="1">
      <c r="A8" s="2"/>
      <c r="B8" s="3" t="s">
        <v>13</v>
      </c>
      <c r="C8" s="8">
        <v>0</v>
      </c>
      <c r="D8" s="8">
        <v>2410.72</v>
      </c>
      <c r="E8" s="9">
        <f>D8-C8</f>
        <v>2410.72</v>
      </c>
    </row>
    <row r="9" spans="1:5" ht="27.75">
      <c r="A9" s="2"/>
      <c r="B9" s="3" t="s">
        <v>14</v>
      </c>
      <c r="C9" s="4">
        <v>116300.38</v>
      </c>
      <c r="D9" s="4">
        <v>116300.38</v>
      </c>
      <c r="E9" s="9">
        <f>D9-C9</f>
        <v>0</v>
      </c>
    </row>
    <row r="10" spans="1:5" ht="27.75">
      <c r="A10" s="2"/>
      <c r="B10" s="3" t="s">
        <v>15</v>
      </c>
      <c r="C10" s="4">
        <v>82385.72</v>
      </c>
      <c r="D10" s="4">
        <v>0</v>
      </c>
      <c r="E10" s="9">
        <f>D10-C10</f>
        <v>-82385.72</v>
      </c>
    </row>
    <row r="11" spans="1:5" ht="15">
      <c r="A11" s="2"/>
      <c r="B11" s="3" t="s">
        <v>16</v>
      </c>
      <c r="C11" s="4">
        <v>48678</v>
      </c>
      <c r="D11" s="4">
        <v>48678</v>
      </c>
      <c r="E11" s="9">
        <f>D11-C11</f>
        <v>0</v>
      </c>
    </row>
    <row r="12" spans="1:5" ht="15" customHeight="1">
      <c r="A12" s="2"/>
      <c r="B12" s="3" t="s">
        <v>17</v>
      </c>
      <c r="C12" s="4">
        <v>21655</v>
      </c>
      <c r="D12" s="4">
        <v>21655</v>
      </c>
      <c r="E12" s="9">
        <f>D12-C12</f>
        <v>0</v>
      </c>
    </row>
    <row r="13" spans="1:5" ht="15.75" customHeight="1">
      <c r="A13" s="2"/>
      <c r="B13" s="3" t="s">
        <v>18</v>
      </c>
      <c r="C13" s="4">
        <v>792542.51</v>
      </c>
      <c r="D13" s="4">
        <f>D6*22%</f>
        <v>792542.5112</v>
      </c>
      <c r="E13" s="9">
        <f>D13-C13</f>
        <v>0.0011999999405816197</v>
      </c>
    </row>
    <row r="14" spans="1:5" ht="27.75" customHeight="1">
      <c r="A14" s="1" t="s">
        <v>19</v>
      </c>
      <c r="B14" s="1"/>
      <c r="C14" s="11">
        <v>1126172.93</v>
      </c>
      <c r="D14" s="11">
        <f>SUM(D7:D13)</f>
        <v>981586.6111999999</v>
      </c>
      <c r="E14" s="12">
        <f>D14-C14</f>
        <v>-144586.3188</v>
      </c>
    </row>
    <row r="15" spans="1:5" ht="27.75" customHeight="1">
      <c r="A15" s="1" t="s">
        <v>20</v>
      </c>
      <c r="B15" s="1"/>
      <c r="C15" s="7">
        <v>4728638.89</v>
      </c>
      <c r="D15" s="7">
        <f>D14+D6</f>
        <v>4584052.5712</v>
      </c>
      <c r="E15" s="12">
        <f>D15-C15</f>
        <v>-144586.31879999954</v>
      </c>
    </row>
  </sheetData>
  <sheetProtection selectLockedCells="1" selectUnlockedCells="1"/>
  <mergeCells count="5">
    <mergeCell ref="A2:A5"/>
    <mergeCell ref="A6:B6"/>
    <mergeCell ref="A7:A13"/>
    <mergeCell ref="A14:B14"/>
    <mergeCell ref="A15:B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Firenze</dc:creator>
  <cp:keywords/>
  <dc:description/>
  <cp:lastModifiedBy>. .</cp:lastModifiedBy>
  <dcterms:created xsi:type="dcterms:W3CDTF">2016-06-09T14:05:22Z</dcterms:created>
  <dcterms:modified xsi:type="dcterms:W3CDTF">2018-10-18T09:33:47Z</dcterms:modified>
  <cp:category/>
  <cp:version/>
  <cp:contentType/>
  <cp:contentStatus/>
  <cp:revision>53</cp:revision>
</cp:coreProperties>
</file>